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0" yWindow="27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Лист1!$A$4:$S$73</definedName>
  </definedNames>
  <calcPr calcId="124519"/>
</workbook>
</file>

<file path=xl/calcChain.xml><?xml version="1.0" encoding="utf-8"?>
<calcChain xmlns="http://schemas.openxmlformats.org/spreadsheetml/2006/main">
  <c r="L13" i="1"/>
  <c r="O13"/>
  <c r="O15"/>
  <c r="O26"/>
  <c r="O71" l="1"/>
  <c r="O70"/>
  <c r="E53"/>
  <c r="E52" s="1"/>
  <c r="L51"/>
  <c r="M51"/>
  <c r="N51"/>
  <c r="F63"/>
  <c r="G63"/>
  <c r="H63"/>
  <c r="I63"/>
  <c r="J63"/>
  <c r="K63"/>
  <c r="E65"/>
  <c r="D65"/>
  <c r="E64"/>
  <c r="D64"/>
  <c r="M12"/>
  <c r="O19"/>
  <c r="F52"/>
  <c r="F51" s="1"/>
  <c r="H52"/>
  <c r="H51" s="1"/>
  <c r="H67"/>
  <c r="J23"/>
  <c r="D23" s="1"/>
  <c r="J38"/>
  <c r="D38" s="1"/>
  <c r="J41"/>
  <c r="D41" s="1"/>
  <c r="J45"/>
  <c r="D45" s="1"/>
  <c r="J52"/>
  <c r="J51" s="1"/>
  <c r="J67"/>
  <c r="K67"/>
  <c r="I67"/>
  <c r="O56"/>
  <c r="O59"/>
  <c r="G52"/>
  <c r="G51" s="1"/>
  <c r="I52"/>
  <c r="I51" s="1"/>
  <c r="K52"/>
  <c r="K51" s="1"/>
  <c r="E54"/>
  <c r="D54"/>
  <c r="D53"/>
  <c r="K23"/>
  <c r="E23" s="1"/>
  <c r="K38"/>
  <c r="E38" s="1"/>
  <c r="K45"/>
  <c r="E45" s="1"/>
  <c r="K41"/>
  <c r="E41" s="1"/>
  <c r="O24"/>
  <c r="O37"/>
  <c r="O39"/>
  <c r="O46"/>
  <c r="O48"/>
  <c r="O17"/>
  <c r="D63" l="1"/>
  <c r="E63"/>
  <c r="L12"/>
  <c r="E51"/>
  <c r="O64"/>
  <c r="O54"/>
  <c r="O53"/>
  <c r="E67"/>
  <c r="O40"/>
  <c r="D67"/>
  <c r="O23"/>
  <c r="O18"/>
  <c r="O21"/>
  <c r="O47"/>
  <c r="O45"/>
  <c r="O38"/>
  <c r="O65"/>
  <c r="O55"/>
  <c r="D52"/>
  <c r="D51" s="1"/>
  <c r="O63" l="1"/>
  <c r="O67"/>
  <c r="O52"/>
  <c r="O12" l="1"/>
</calcChain>
</file>

<file path=xl/sharedStrings.xml><?xml version="1.0" encoding="utf-8"?>
<sst xmlns="http://schemas.openxmlformats.org/spreadsheetml/2006/main" count="95" uniqueCount="85">
  <si>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</si>
  <si>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</si>
  <si>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</si>
  <si>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</si>
  <si>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</si>
  <si>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</si>
  <si>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</si>
  <si>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</si>
  <si>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</si>
  <si>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</si>
  <si>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</si>
  <si>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</si>
  <si>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</si>
  <si>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</si>
  <si>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</si>
  <si>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</si>
  <si>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</si>
  <si>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</si>
  <si>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</si>
  <si>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</si>
  <si>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</si>
  <si>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</si>
  <si>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</si>
  <si>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</si>
  <si>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</si>
  <si>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</si>
  <si>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</si>
  <si>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</si>
  <si>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</si>
  <si>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</si>
  <si>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</si>
  <si>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</si>
  <si>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</si>
  <si>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</si>
  <si>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</si>
  <si>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</si>
  <si>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</si>
  <si>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</si>
  <si>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</si>
  <si>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</si>
  <si>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</si>
  <si>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</si>
  <si>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</si>
  <si>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</si>
  <si>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</si>
  <si>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</si>
  <si>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</si>
  <si>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</si>
  <si>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</si>
  <si>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</si>
  <si>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</si>
  <si>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</si>
  <si>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</si>
  <si>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</si>
  <si>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</si>
  <si>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Повышение эффективности деятельности органов местного самоуправления; повышение доверия населения к власти</t>
  </si>
  <si>
    <t>Удовлетворенность населения  качеством предоставления муниципальных государственных услуг</t>
  </si>
  <si>
    <t>Эффективность работы подведомственных учреждений</t>
  </si>
  <si>
    <t>Доля поставленных на воинский учет от общего числа военнообязанных граждан</t>
  </si>
  <si>
    <t>Подпрограмма 4."Повышение устойчивости бюджета"</t>
  </si>
  <si>
    <t>В.И.Шумский</t>
  </si>
  <si>
    <t>Подпрограмма 7 "Финансовое обеспечение муниципальных образований Воронежской области для исполнения передаваемых полномочий"</t>
  </si>
  <si>
    <t>2014-2024 гг.</t>
  </si>
  <si>
    <t>Глава Троицкого с/п</t>
  </si>
  <si>
    <t>Программа "Муниципальное управление и гражданское общество"</t>
  </si>
  <si>
    <t>Подпрограмма 5 "Защита населения и территории поселения от чрезвычайных ситуаций и обеспечение первичных мер пожарной безопасности"</t>
  </si>
  <si>
    <t>Подпрограмма 6 "Социальная поддержка граждан"</t>
  </si>
  <si>
    <t>Основное мероприятие "Доплаты к пенсиям муниципальных служащих"</t>
  </si>
  <si>
    <t>Количество спасенных людей, которым оказана помощь при пожарах, чрезвычайных ситуациях</t>
  </si>
  <si>
    <t>Основное мероприятие "Удовлетворенность населения работой органов местного самоуправления"</t>
  </si>
  <si>
    <t>Основное мероприятие "Удовлетворенность населения качеством муниципальных государственных услуг"</t>
  </si>
  <si>
    <t>Основное  мероприятие "Своевременность и полнота выполнения расхдных обязательств"</t>
  </si>
  <si>
    <t>Основное мероприятие "Своевременность и полнота погашения процентных платежей"</t>
  </si>
  <si>
    <t>Основное мероприятие 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</si>
  <si>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 "Обеспечение первичного воинского учета"</t>
  </si>
  <si>
    <t>Подпрограмма 3 "Обеспечение реализации муниципальной программы"</t>
  </si>
  <si>
    <t>Подпрограмма 2 "Управление в сфере функций органов местной администрации"</t>
  </si>
  <si>
    <t>Подпрограмма 1 "Функционирование высшего должностного лица местной администрации"</t>
  </si>
  <si>
    <t>Повышение доверия власти, высокая результативность деятельности администрации Троицкого сельского поселения</t>
  </si>
  <si>
    <t>Отчет 
о ходе реализации муниципальной программы «Муниципальное управление и гражданское общество» за 2020 г.</t>
  </si>
  <si>
    <t>Исполнение бюджета на конец года по соответствующей статье, своевременность и полнота погашения процентных платежей</t>
  </si>
  <si>
    <t xml:space="preserve">Троицкого сельского поселения </t>
  </si>
  <si>
    <t>к постановлению администрации</t>
  </si>
  <si>
    <t>от "19"марта 2021 г. № 20</t>
  </si>
  <si>
    <t>Приложение № 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</si>
</sst>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vertical="center" wrapText="1"/>
    </xf>
    <xf numFmtId="49" fontId="10" fillId="0" borderId="0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9" fillId="0" borderId="0" xfId="0" applyFont="1"/>
    <xf numFmtId="0" fontId="0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49" fontId="10" fillId="0" borderId="2" xfId="9" applyNumberFormat="1" applyFont="1" applyFill="1" applyBorder="1" applyAlignment="1">
      <alignment horizontal="left" vertical="center" wrapText="1"/>
    </xf>
    <xf numFmtId="49" fontId="10" fillId="0" borderId="3" xfId="9" applyNumberFormat="1" applyFont="1" applyFill="1" applyBorder="1" applyAlignment="1">
      <alignment horizontal="left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0" fillId="0" borderId="3" xfId="1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4"/>
  <sheetViews>
    <sheetView tabSelected="1" topLeftCell="A32" zoomScale="75" zoomScaleNormal="75" zoomScaleSheetLayoutView="50" workbookViewId="0">
      <selection activeCell="P1" sqref="A1:S72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4" width="12.140625" style="8" customWidth="1"/>
    <col min="5" max="5" width="11.140625" style="8" customWidth="1"/>
    <col min="6" max="6" width="13" style="8" customWidth="1"/>
    <col min="7" max="7" width="13.5703125" style="8" customWidth="1"/>
    <col min="8" max="9" width="12.5703125" style="8" customWidth="1"/>
    <col min="10" max="10" width="12.28515625" style="8" customWidth="1"/>
    <col min="11" max="11" width="12.42578125" style="8" customWidth="1"/>
    <col min="12" max="12" width="10.7109375" style="8" customWidth="1"/>
    <col min="13" max="13" width="11.7109375" style="8" customWidth="1"/>
    <col min="14" max="14" width="10.5703125" style="8" customWidth="1"/>
    <col min="15" max="15" width="11.7109375" style="8" customWidth="1"/>
    <col min="16" max="16" width="41.5703125" style="7" customWidth="1"/>
    <col min="17" max="17" width="17.5703125" style="7" customWidth="1"/>
    <col min="18" max="18" width="17.42578125" style="7" customWidth="1"/>
    <col min="19" max="19" width="15.28515625" style="7" customWidth="1"/>
  </cols>
  <sheetData>
    <row r="1" spans="1:22">
      <c r="Q1" s="72" t="s">
        <v>84</v>
      </c>
    </row>
    <row r="2" spans="1:22">
      <c r="Q2" s="72" t="s">
        <v>82</v>
      </c>
    </row>
    <row r="3" spans="1:22">
      <c r="Q3" s="72" t="s">
        <v>81</v>
      </c>
    </row>
    <row r="4" spans="1:22" s="71" customFormat="1" ht="15" customHeight="1">
      <c r="A4" s="70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2" t="s">
        <v>83</v>
      </c>
      <c r="R4" s="73"/>
      <c r="S4" s="73"/>
    </row>
    <row r="5" spans="1:22" s="18" customFormat="1" ht="39" customHeight="1">
      <c r="A5" s="74" t="s">
        <v>79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6"/>
      <c r="R5" s="76"/>
      <c r="S5" s="76"/>
    </row>
    <row r="6" spans="1:22" s="18" customFormat="1" ht="15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22" ht="144" customHeight="1">
      <c r="A7" s="78" t="s">
        <v>0</v>
      </c>
      <c r="B7" s="77" t="s">
        <v>2</v>
      </c>
      <c r="C7" s="77" t="s">
        <v>1</v>
      </c>
      <c r="D7" s="77" t="s">
        <v>3</v>
      </c>
      <c r="E7" s="77"/>
      <c r="F7" s="77"/>
      <c r="G7" s="77"/>
      <c r="H7" s="77"/>
      <c r="I7" s="77"/>
      <c r="J7" s="77"/>
      <c r="K7" s="77"/>
      <c r="L7" s="77"/>
      <c r="M7" s="77"/>
      <c r="N7" s="77" t="s">
        <v>4</v>
      </c>
      <c r="O7" s="77"/>
      <c r="P7" s="77" t="s">
        <v>5</v>
      </c>
      <c r="Q7" s="77" t="s">
        <v>6</v>
      </c>
      <c r="R7" s="77" t="s">
        <v>7</v>
      </c>
      <c r="S7" s="77" t="s">
        <v>8</v>
      </c>
    </row>
    <row r="8" spans="1:22">
      <c r="A8" s="78"/>
      <c r="B8" s="77"/>
      <c r="C8" s="77"/>
      <c r="D8" s="77" t="s">
        <v>9</v>
      </c>
      <c r="E8" s="77"/>
      <c r="F8" s="77" t="s">
        <v>10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22" ht="36" customHeight="1">
      <c r="A9" s="78"/>
      <c r="B9" s="77"/>
      <c r="C9" s="77"/>
      <c r="D9" s="77"/>
      <c r="E9" s="77"/>
      <c r="F9" s="77" t="s">
        <v>11</v>
      </c>
      <c r="G9" s="77"/>
      <c r="H9" s="77" t="s">
        <v>12</v>
      </c>
      <c r="I9" s="77"/>
      <c r="J9" s="77" t="s">
        <v>13</v>
      </c>
      <c r="K9" s="77"/>
      <c r="L9" s="77" t="s">
        <v>14</v>
      </c>
      <c r="M9" s="77"/>
      <c r="N9" s="77"/>
      <c r="O9" s="77"/>
      <c r="P9" s="77"/>
      <c r="Q9" s="77"/>
      <c r="R9" s="77"/>
      <c r="S9" s="77"/>
    </row>
    <row r="10" spans="1:22">
      <c r="A10" s="78"/>
      <c r="B10" s="77"/>
      <c r="C10" s="77"/>
      <c r="D10" s="21" t="s">
        <v>15</v>
      </c>
      <c r="E10" s="21" t="s">
        <v>16</v>
      </c>
      <c r="F10" s="21" t="s">
        <v>15</v>
      </c>
      <c r="G10" s="21" t="s">
        <v>16</v>
      </c>
      <c r="H10" s="21" t="s">
        <v>15</v>
      </c>
      <c r="I10" s="21" t="s">
        <v>16</v>
      </c>
      <c r="J10" s="21" t="s">
        <v>15</v>
      </c>
      <c r="K10" s="21" t="s">
        <v>16</v>
      </c>
      <c r="L10" s="21" t="s">
        <v>15</v>
      </c>
      <c r="M10" s="21" t="s">
        <v>16</v>
      </c>
      <c r="N10" s="21" t="s">
        <v>15</v>
      </c>
      <c r="O10" s="21" t="s">
        <v>16</v>
      </c>
      <c r="P10" s="77"/>
      <c r="Q10" s="77"/>
      <c r="R10" s="77"/>
      <c r="S10" s="77"/>
    </row>
    <row r="11" spans="1:22">
      <c r="A11" s="35">
        <v>1</v>
      </c>
      <c r="B11" s="23">
        <v>2</v>
      </c>
      <c r="C11" s="36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  <c r="O11" s="21">
        <v>15</v>
      </c>
      <c r="P11" s="36">
        <v>16</v>
      </c>
      <c r="Q11" s="36">
        <v>17</v>
      </c>
      <c r="R11" s="36">
        <v>18</v>
      </c>
      <c r="S11" s="36">
        <v>19</v>
      </c>
    </row>
    <row r="12" spans="1:22" ht="60.75" customHeight="1">
      <c r="A12" s="35"/>
      <c r="B12" s="37" t="s">
        <v>64</v>
      </c>
      <c r="C12" s="65" t="s">
        <v>62</v>
      </c>
      <c r="D12" s="61">
        <v>4288.8</v>
      </c>
      <c r="E12" s="61">
        <v>4288.8</v>
      </c>
      <c r="F12" s="61">
        <v>88</v>
      </c>
      <c r="G12" s="61">
        <v>88</v>
      </c>
      <c r="H12" s="61">
        <v>64.099999999999994</v>
      </c>
      <c r="I12" s="61">
        <v>64.099999999999994</v>
      </c>
      <c r="J12" s="61">
        <v>4136.7</v>
      </c>
      <c r="K12" s="61">
        <v>4136.7</v>
      </c>
      <c r="L12" s="61">
        <f>L13+L51+L63+L67</f>
        <v>0</v>
      </c>
      <c r="M12" s="61">
        <f>M13+M51+M63+M67</f>
        <v>0</v>
      </c>
      <c r="N12" s="62">
        <v>100</v>
      </c>
      <c r="O12" s="61">
        <f>E12/D12*100</f>
        <v>100</v>
      </c>
      <c r="P12" s="63"/>
      <c r="Q12" s="63"/>
      <c r="R12" s="63"/>
      <c r="S12" s="36">
        <v>100</v>
      </c>
    </row>
    <row r="13" spans="1:22" s="2" customFormat="1" ht="46.5" customHeight="1">
      <c r="A13" s="79"/>
      <c r="B13" s="101" t="s">
        <v>77</v>
      </c>
      <c r="C13" s="84">
        <v>2020</v>
      </c>
      <c r="D13" s="81">
        <v>1011.8</v>
      </c>
      <c r="E13" s="81">
        <v>1011.8</v>
      </c>
      <c r="F13" s="81">
        <v>0</v>
      </c>
      <c r="G13" s="81">
        <v>0</v>
      </c>
      <c r="H13" s="81">
        <v>64.099999999999994</v>
      </c>
      <c r="I13" s="81">
        <v>64.099999999999994</v>
      </c>
      <c r="J13" s="81">
        <v>947.7</v>
      </c>
      <c r="K13" s="81">
        <v>947.7</v>
      </c>
      <c r="L13" s="81">
        <f>L15+L20+L21+L23+L38+L41+L45+L49+L50</f>
        <v>0</v>
      </c>
      <c r="M13" s="81">
        <v>0</v>
      </c>
      <c r="N13" s="81">
        <v>100</v>
      </c>
      <c r="O13" s="81">
        <f t="shared" ref="O13:O67" si="0">E13/D13*100</f>
        <v>100</v>
      </c>
      <c r="P13" s="97" t="s">
        <v>55</v>
      </c>
      <c r="Q13" s="99"/>
      <c r="R13" s="99"/>
      <c r="S13" s="99">
        <v>100</v>
      </c>
      <c r="T13" s="33"/>
      <c r="U13" s="69"/>
      <c r="V13" s="69"/>
    </row>
    <row r="14" spans="1:22" s="2" customFormat="1" ht="49.5" customHeight="1">
      <c r="A14" s="80"/>
      <c r="B14" s="102"/>
      <c r="C14" s="86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98"/>
      <c r="Q14" s="100"/>
      <c r="R14" s="100"/>
      <c r="S14" s="100"/>
      <c r="T14" s="33"/>
      <c r="U14" s="69"/>
      <c r="V14" s="69"/>
    </row>
    <row r="15" spans="1:22" s="2" customFormat="1" ht="70.5" customHeight="1">
      <c r="A15" s="40"/>
      <c r="B15" s="19" t="s">
        <v>69</v>
      </c>
      <c r="C15" s="20"/>
      <c r="D15" s="21">
        <v>1011.8</v>
      </c>
      <c r="E15" s="21">
        <v>1011.8</v>
      </c>
      <c r="F15" s="21">
        <v>0</v>
      </c>
      <c r="G15" s="21">
        <v>0</v>
      </c>
      <c r="H15" s="21">
        <v>64.099999999999994</v>
      </c>
      <c r="I15" s="21">
        <v>64.099999999999994</v>
      </c>
      <c r="J15" s="21">
        <v>947.7</v>
      </c>
      <c r="K15" s="21">
        <v>947.7</v>
      </c>
      <c r="L15" s="21">
        <v>0</v>
      </c>
      <c r="M15" s="21">
        <v>0</v>
      </c>
      <c r="N15" s="21">
        <v>100</v>
      </c>
      <c r="O15" s="41">
        <f t="shared" si="0"/>
        <v>100</v>
      </c>
      <c r="P15" s="42"/>
      <c r="Q15" s="43"/>
      <c r="R15" s="43"/>
      <c r="S15" s="43"/>
      <c r="T15" s="33"/>
      <c r="U15" s="69"/>
      <c r="V15" s="69"/>
    </row>
    <row r="16" spans="1:22" s="1" customFormat="1" ht="0.75" customHeight="1">
      <c r="A16" s="44"/>
      <c r="B16" s="101" t="s">
        <v>76</v>
      </c>
      <c r="C16" s="23"/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/>
      <c r="M16" s="21"/>
      <c r="N16" s="21"/>
      <c r="O16" s="38"/>
      <c r="P16" s="39"/>
      <c r="Q16" s="21"/>
      <c r="R16" s="21"/>
      <c r="S16" s="21"/>
      <c r="T16" s="31"/>
    </row>
    <row r="17" spans="1:20" s="1" customFormat="1" ht="83.25" customHeight="1">
      <c r="A17" s="44"/>
      <c r="B17" s="102"/>
      <c r="C17" s="65">
        <v>2020</v>
      </c>
      <c r="D17" s="21">
        <v>1443.1</v>
      </c>
      <c r="E17" s="21">
        <v>1443.1</v>
      </c>
      <c r="F17" s="21">
        <v>0</v>
      </c>
      <c r="G17" s="21">
        <v>0</v>
      </c>
      <c r="H17" s="21">
        <v>0</v>
      </c>
      <c r="I17" s="21">
        <v>0</v>
      </c>
      <c r="J17" s="21">
        <v>1443.1</v>
      </c>
      <c r="K17" s="21">
        <v>1443.1</v>
      </c>
      <c r="L17" s="21">
        <v>0</v>
      </c>
      <c r="M17" s="21">
        <v>0</v>
      </c>
      <c r="N17" s="21">
        <v>100</v>
      </c>
      <c r="O17" s="38">
        <f t="shared" si="0"/>
        <v>100</v>
      </c>
      <c r="P17" s="23" t="s">
        <v>56</v>
      </c>
      <c r="Q17" s="21"/>
      <c r="R17" s="21"/>
      <c r="S17" s="21">
        <v>100</v>
      </c>
      <c r="T17" s="31"/>
    </row>
    <row r="18" spans="1:20" s="1" customFormat="1" ht="97.5" customHeight="1">
      <c r="A18" s="44"/>
      <c r="B18" s="56" t="s">
        <v>70</v>
      </c>
      <c r="C18" s="23"/>
      <c r="D18" s="21">
        <v>1443.1</v>
      </c>
      <c r="E18" s="21">
        <v>1443.1</v>
      </c>
      <c r="F18" s="21">
        <v>0</v>
      </c>
      <c r="G18" s="21">
        <v>0</v>
      </c>
      <c r="H18" s="21">
        <v>0</v>
      </c>
      <c r="I18" s="21">
        <v>0</v>
      </c>
      <c r="J18" s="21">
        <v>1443.1</v>
      </c>
      <c r="K18" s="21">
        <v>1443.1</v>
      </c>
      <c r="L18" s="21">
        <v>0</v>
      </c>
      <c r="M18" s="21">
        <v>0</v>
      </c>
      <c r="N18" s="21">
        <v>100</v>
      </c>
      <c r="O18" s="38">
        <f t="shared" si="0"/>
        <v>100</v>
      </c>
      <c r="P18" s="23" t="s">
        <v>78</v>
      </c>
      <c r="Q18" s="21"/>
      <c r="R18" s="21"/>
      <c r="S18" s="21">
        <v>100</v>
      </c>
      <c r="T18" s="31"/>
    </row>
    <row r="19" spans="1:20" s="1" customFormat="1" ht="60.75" customHeight="1">
      <c r="A19" s="44"/>
      <c r="B19" s="37" t="s">
        <v>75</v>
      </c>
      <c r="C19" s="66">
        <v>2020</v>
      </c>
      <c r="D19" s="21">
        <v>1549.7</v>
      </c>
      <c r="E19" s="21">
        <v>1549.7</v>
      </c>
      <c r="F19" s="21">
        <v>0</v>
      </c>
      <c r="G19" s="21">
        <v>0</v>
      </c>
      <c r="H19" s="21">
        <v>0</v>
      </c>
      <c r="I19" s="21">
        <v>0</v>
      </c>
      <c r="J19" s="21">
        <v>1549.7</v>
      </c>
      <c r="K19" s="21">
        <v>1549.7</v>
      </c>
      <c r="L19" s="21">
        <v>0</v>
      </c>
      <c r="M19" s="21">
        <v>0</v>
      </c>
      <c r="N19" s="21">
        <v>100</v>
      </c>
      <c r="O19" s="38">
        <f t="shared" ref="O19" si="1">E19/D19*100</f>
        <v>100</v>
      </c>
      <c r="P19" s="23" t="s">
        <v>57</v>
      </c>
      <c r="Q19" s="21"/>
      <c r="R19" s="21"/>
      <c r="S19" s="21">
        <v>100</v>
      </c>
      <c r="T19" s="31"/>
    </row>
    <row r="20" spans="1:20" s="1" customFormat="1" ht="230.25" hidden="1" customHeight="1">
      <c r="A20" s="44"/>
      <c r="B20" s="24" t="s">
        <v>26</v>
      </c>
      <c r="C20" s="23"/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/>
      <c r="N20" s="21"/>
      <c r="O20" s="38"/>
      <c r="P20" s="23"/>
      <c r="Q20" s="45"/>
      <c r="R20" s="21"/>
      <c r="S20" s="21"/>
      <c r="T20" s="31"/>
    </row>
    <row r="21" spans="1:20" s="1" customFormat="1" ht="68.25" customHeight="1">
      <c r="A21" s="44"/>
      <c r="B21" s="22" t="s">
        <v>71</v>
      </c>
      <c r="C21" s="23"/>
      <c r="D21" s="21">
        <v>1549.7</v>
      </c>
      <c r="E21" s="21">
        <v>1549.7</v>
      </c>
      <c r="F21" s="21">
        <v>0</v>
      </c>
      <c r="G21" s="21">
        <v>0</v>
      </c>
      <c r="H21" s="21">
        <v>0</v>
      </c>
      <c r="I21" s="21">
        <v>0</v>
      </c>
      <c r="J21" s="21">
        <v>1549.7</v>
      </c>
      <c r="K21" s="21">
        <v>1549.7</v>
      </c>
      <c r="L21" s="21">
        <v>0</v>
      </c>
      <c r="M21" s="21">
        <v>0</v>
      </c>
      <c r="N21" s="21">
        <v>100</v>
      </c>
      <c r="O21" s="38">
        <f t="shared" si="0"/>
        <v>100</v>
      </c>
      <c r="Q21" s="21"/>
      <c r="R21" s="21"/>
      <c r="S21" s="21"/>
      <c r="T21" s="31"/>
    </row>
    <row r="22" spans="1:20" s="1" customFormat="1" ht="81" customHeight="1">
      <c r="A22" s="44"/>
      <c r="B22" s="37" t="s">
        <v>59</v>
      </c>
      <c r="C22" s="65">
        <v>2020</v>
      </c>
      <c r="D22" s="21">
        <v>116</v>
      </c>
      <c r="E22" s="21">
        <v>116</v>
      </c>
      <c r="F22" s="21">
        <v>0</v>
      </c>
      <c r="G22" s="21">
        <v>0</v>
      </c>
      <c r="H22" s="21">
        <v>0</v>
      </c>
      <c r="I22" s="21">
        <v>0</v>
      </c>
      <c r="J22" s="21">
        <v>116</v>
      </c>
      <c r="K22" s="21">
        <v>116</v>
      </c>
      <c r="L22" s="21">
        <v>0</v>
      </c>
      <c r="M22" s="21">
        <v>0</v>
      </c>
      <c r="N22" s="21">
        <v>100</v>
      </c>
      <c r="O22" s="38">
        <v>100</v>
      </c>
      <c r="P22" s="23" t="s">
        <v>80</v>
      </c>
      <c r="Q22" s="21"/>
      <c r="R22" s="21"/>
      <c r="S22" s="21">
        <v>100</v>
      </c>
      <c r="T22" s="31"/>
    </row>
    <row r="23" spans="1:20" s="1" customFormat="1" ht="101.25" hidden="1" customHeight="1">
      <c r="A23" s="44"/>
      <c r="B23" s="95"/>
      <c r="C23" s="23"/>
      <c r="D23" s="21">
        <f>J23</f>
        <v>226</v>
      </c>
      <c r="E23" s="21">
        <f>K23</f>
        <v>226</v>
      </c>
      <c r="F23" s="21"/>
      <c r="G23" s="21"/>
      <c r="H23" s="21"/>
      <c r="I23" s="21"/>
      <c r="J23" s="21">
        <f>J24+J25+J26+J37</f>
        <v>226</v>
      </c>
      <c r="K23" s="21">
        <f>K24+K25+K26+K37</f>
        <v>226</v>
      </c>
      <c r="L23" s="21"/>
      <c r="M23" s="21"/>
      <c r="N23" s="21"/>
      <c r="O23" s="38">
        <f t="shared" si="0"/>
        <v>100</v>
      </c>
      <c r="P23" s="46"/>
      <c r="Q23" s="21"/>
      <c r="R23" s="21"/>
      <c r="S23" s="21"/>
      <c r="T23" s="31"/>
    </row>
    <row r="24" spans="1:20" s="1" customFormat="1" ht="9.75" hidden="1" customHeight="1">
      <c r="A24" s="44"/>
      <c r="B24" s="96"/>
      <c r="C24" s="23"/>
      <c r="D24" s="21">
        <v>60</v>
      </c>
      <c r="E24" s="21">
        <v>60</v>
      </c>
      <c r="F24" s="21"/>
      <c r="G24" s="21"/>
      <c r="H24" s="21"/>
      <c r="I24" s="21"/>
      <c r="J24" s="21">
        <v>60</v>
      </c>
      <c r="K24" s="21">
        <v>60</v>
      </c>
      <c r="L24" s="21"/>
      <c r="M24" s="21"/>
      <c r="N24" s="21"/>
      <c r="O24" s="38">
        <f t="shared" si="0"/>
        <v>100</v>
      </c>
      <c r="P24" s="23"/>
      <c r="Q24" s="21"/>
      <c r="R24" s="21"/>
      <c r="S24" s="21"/>
      <c r="T24" s="31"/>
    </row>
    <row r="25" spans="1:20" s="1" customFormat="1" ht="62.25" customHeight="1">
      <c r="A25" s="44"/>
      <c r="B25" s="95" t="s">
        <v>72</v>
      </c>
      <c r="C25" s="23"/>
      <c r="D25" s="21">
        <v>116</v>
      </c>
      <c r="E25" s="21">
        <v>116</v>
      </c>
      <c r="F25" s="21">
        <v>0</v>
      </c>
      <c r="G25" s="21">
        <v>0</v>
      </c>
      <c r="H25" s="21">
        <v>0</v>
      </c>
      <c r="I25" s="21">
        <v>0</v>
      </c>
      <c r="J25" s="21">
        <v>116</v>
      </c>
      <c r="K25" s="21">
        <v>116</v>
      </c>
      <c r="L25" s="21">
        <v>0</v>
      </c>
      <c r="M25" s="21">
        <v>0</v>
      </c>
      <c r="N25" s="21">
        <v>100</v>
      </c>
      <c r="O25" s="38">
        <v>100</v>
      </c>
      <c r="Q25" s="21"/>
      <c r="R25" s="21"/>
      <c r="S25" s="21"/>
      <c r="T25" s="31"/>
    </row>
    <row r="26" spans="1:20" s="1" customFormat="1" ht="62.25" hidden="1" customHeight="1">
      <c r="A26" s="44"/>
      <c r="B26" s="96"/>
      <c r="C26" s="23"/>
      <c r="D26" s="21">
        <v>50</v>
      </c>
      <c r="E26" s="21">
        <v>50</v>
      </c>
      <c r="F26" s="21"/>
      <c r="G26" s="21"/>
      <c r="H26" s="21"/>
      <c r="I26" s="21"/>
      <c r="J26" s="21">
        <v>50</v>
      </c>
      <c r="K26" s="21">
        <v>50</v>
      </c>
      <c r="L26" s="21"/>
      <c r="M26" s="21"/>
      <c r="N26" s="21"/>
      <c r="O26" s="38">
        <f t="shared" si="0"/>
        <v>100</v>
      </c>
      <c r="P26" s="23"/>
      <c r="Q26" s="21"/>
      <c r="R26" s="21"/>
      <c r="S26" s="21"/>
      <c r="T26" s="31"/>
    </row>
    <row r="27" spans="1:20" s="1" customFormat="1" ht="62.25" hidden="1" customHeight="1">
      <c r="A27" s="44"/>
      <c r="B27" s="58"/>
      <c r="C27" s="23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38"/>
      <c r="P27" s="23"/>
      <c r="Q27" s="57"/>
      <c r="R27" s="57"/>
      <c r="S27" s="57"/>
      <c r="T27" s="31"/>
    </row>
    <row r="28" spans="1:20" s="1" customFormat="1" ht="96" customHeight="1">
      <c r="A28" s="44"/>
      <c r="B28" s="101" t="s">
        <v>65</v>
      </c>
      <c r="C28" s="65">
        <v>2020</v>
      </c>
      <c r="D28" s="57">
        <v>12</v>
      </c>
      <c r="E28" s="57">
        <v>12</v>
      </c>
      <c r="F28" s="57">
        <v>0</v>
      </c>
      <c r="G28" s="57">
        <v>0</v>
      </c>
      <c r="H28" s="57">
        <v>0</v>
      </c>
      <c r="I28" s="57">
        <v>0</v>
      </c>
      <c r="J28" s="57">
        <v>12</v>
      </c>
      <c r="K28" s="57">
        <v>12</v>
      </c>
      <c r="L28" s="57">
        <v>0</v>
      </c>
      <c r="M28" s="57">
        <v>0</v>
      </c>
      <c r="N28" s="57">
        <v>100</v>
      </c>
      <c r="O28" s="38">
        <v>100</v>
      </c>
      <c r="P28" s="23" t="s">
        <v>68</v>
      </c>
      <c r="Q28" s="57"/>
      <c r="R28" s="57"/>
      <c r="S28" s="57">
        <v>100</v>
      </c>
      <c r="T28" s="31"/>
    </row>
    <row r="29" spans="1:20" s="1" customFormat="1" ht="62.25" hidden="1" customHeight="1">
      <c r="A29" s="44"/>
      <c r="B29" s="102"/>
      <c r="C29" s="23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38"/>
      <c r="P29" s="23"/>
      <c r="Q29" s="57"/>
      <c r="R29" s="57"/>
      <c r="S29" s="57"/>
      <c r="T29" s="31"/>
    </row>
    <row r="30" spans="1:20" s="1" customFormat="1" ht="110.25" customHeight="1">
      <c r="A30" s="44"/>
      <c r="B30" s="88" t="s">
        <v>73</v>
      </c>
      <c r="C30" s="23"/>
      <c r="D30" s="57">
        <v>12</v>
      </c>
      <c r="E30" s="57">
        <v>12</v>
      </c>
      <c r="F30" s="57">
        <v>0</v>
      </c>
      <c r="G30" s="57">
        <v>0</v>
      </c>
      <c r="H30" s="57">
        <v>0</v>
      </c>
      <c r="I30" s="57">
        <v>0</v>
      </c>
      <c r="J30" s="57">
        <v>12</v>
      </c>
      <c r="K30" s="57">
        <v>12</v>
      </c>
      <c r="L30" s="57">
        <v>0</v>
      </c>
      <c r="M30" s="57">
        <v>0</v>
      </c>
      <c r="N30" s="57">
        <v>100</v>
      </c>
      <c r="O30" s="38">
        <v>100</v>
      </c>
      <c r="P30" s="23"/>
      <c r="Q30" s="57"/>
      <c r="R30" s="57"/>
      <c r="S30" s="57"/>
      <c r="T30" s="31"/>
    </row>
    <row r="31" spans="1:20" s="1" customFormat="1" ht="21.75" hidden="1" customHeight="1">
      <c r="A31" s="44"/>
      <c r="B31" s="88"/>
      <c r="C31" s="23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38"/>
      <c r="P31" s="23"/>
      <c r="Q31" s="57"/>
      <c r="R31" s="57"/>
      <c r="S31" s="57"/>
      <c r="T31" s="31"/>
    </row>
    <row r="32" spans="1:20" s="1" customFormat="1" ht="0.75" customHeight="1">
      <c r="A32" s="44"/>
      <c r="B32" s="22"/>
      <c r="C32" s="23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38"/>
      <c r="P32" s="23"/>
      <c r="Q32" s="57"/>
      <c r="R32" s="57"/>
      <c r="S32" s="57"/>
      <c r="T32" s="31"/>
    </row>
    <row r="33" spans="1:20" s="1" customFormat="1" ht="59.25" hidden="1" customHeight="1">
      <c r="A33" s="44"/>
      <c r="B33" s="22"/>
      <c r="C33" s="23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38"/>
      <c r="P33" s="23"/>
      <c r="Q33" s="57"/>
      <c r="R33" s="57"/>
      <c r="S33" s="57"/>
      <c r="T33" s="31"/>
    </row>
    <row r="34" spans="1:20" s="1" customFormat="1" ht="48.75" customHeight="1">
      <c r="A34" s="44"/>
      <c r="B34" s="67" t="s">
        <v>66</v>
      </c>
      <c r="C34" s="65">
        <v>2020</v>
      </c>
      <c r="D34" s="64">
        <v>68.2</v>
      </c>
      <c r="E34" s="64">
        <v>68.2</v>
      </c>
      <c r="F34" s="64">
        <v>0</v>
      </c>
      <c r="G34" s="64">
        <v>0</v>
      </c>
      <c r="H34" s="64">
        <v>0</v>
      </c>
      <c r="I34" s="64">
        <v>0</v>
      </c>
      <c r="J34" s="64">
        <v>68.2</v>
      </c>
      <c r="K34" s="64">
        <v>68.2</v>
      </c>
      <c r="L34" s="64">
        <v>0</v>
      </c>
      <c r="M34" s="64">
        <v>0</v>
      </c>
      <c r="N34" s="64">
        <v>100</v>
      </c>
      <c r="O34" s="38">
        <v>100</v>
      </c>
      <c r="P34" s="23"/>
      <c r="Q34" s="64"/>
      <c r="R34" s="64"/>
      <c r="S34" s="64">
        <v>100</v>
      </c>
      <c r="T34" s="31"/>
    </row>
    <row r="35" spans="1:20" s="1" customFormat="1" ht="48" customHeight="1">
      <c r="A35" s="44"/>
      <c r="B35" s="22" t="s">
        <v>67</v>
      </c>
      <c r="C35" s="23"/>
      <c r="D35" s="64">
        <v>68.2</v>
      </c>
      <c r="E35" s="64">
        <v>68.2</v>
      </c>
      <c r="F35" s="64">
        <v>0</v>
      </c>
      <c r="G35" s="64">
        <v>0</v>
      </c>
      <c r="H35" s="64">
        <v>0</v>
      </c>
      <c r="I35" s="64">
        <v>0</v>
      </c>
      <c r="J35" s="64">
        <v>68.2</v>
      </c>
      <c r="K35" s="64">
        <v>68.2</v>
      </c>
      <c r="L35" s="64">
        <v>0</v>
      </c>
      <c r="M35" s="64">
        <v>0</v>
      </c>
      <c r="N35" s="64">
        <v>100</v>
      </c>
      <c r="O35" s="38">
        <v>100</v>
      </c>
      <c r="P35" s="23"/>
      <c r="Q35" s="64"/>
      <c r="R35" s="64"/>
      <c r="S35" s="64"/>
      <c r="T35" s="31"/>
    </row>
    <row r="36" spans="1:20" s="1" customFormat="1" ht="93.75" customHeight="1">
      <c r="A36" s="44"/>
      <c r="B36" s="60" t="s">
        <v>61</v>
      </c>
      <c r="C36" s="65">
        <v>2020</v>
      </c>
      <c r="D36" s="57">
        <v>88</v>
      </c>
      <c r="E36" s="57">
        <v>88</v>
      </c>
      <c r="F36" s="57">
        <v>88</v>
      </c>
      <c r="G36" s="57">
        <v>88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100</v>
      </c>
      <c r="O36" s="38">
        <v>100</v>
      </c>
      <c r="P36" s="23" t="s">
        <v>58</v>
      </c>
      <c r="Q36" s="57"/>
      <c r="R36" s="57"/>
      <c r="S36" s="57">
        <v>100</v>
      </c>
      <c r="T36" s="31"/>
    </row>
    <row r="37" spans="1:20" s="1" customFormat="1" ht="47.25" customHeight="1">
      <c r="A37" s="44"/>
      <c r="B37" s="95" t="s">
        <v>74</v>
      </c>
      <c r="C37" s="23"/>
      <c r="D37" s="21">
        <v>88</v>
      </c>
      <c r="E37" s="21">
        <v>88</v>
      </c>
      <c r="F37" s="21">
        <v>88</v>
      </c>
      <c r="G37" s="21">
        <v>88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100</v>
      </c>
      <c r="O37" s="38">
        <f t="shared" si="0"/>
        <v>100</v>
      </c>
      <c r="P37" s="23"/>
      <c r="Q37" s="21"/>
      <c r="R37" s="21"/>
      <c r="S37" s="21"/>
      <c r="T37" s="31"/>
    </row>
    <row r="38" spans="1:20" s="1" customFormat="1" ht="56.25" hidden="1" customHeight="1">
      <c r="A38" s="44"/>
      <c r="B38" s="96"/>
      <c r="C38" s="23"/>
      <c r="D38" s="21">
        <f t="shared" ref="D38:D45" si="2">J38</f>
        <v>50</v>
      </c>
      <c r="E38" s="21">
        <f t="shared" ref="E38:E45" si="3">K38</f>
        <v>50</v>
      </c>
      <c r="F38" s="21"/>
      <c r="G38" s="21"/>
      <c r="H38" s="21"/>
      <c r="I38" s="21"/>
      <c r="J38" s="21">
        <f>J39+J40</f>
        <v>50</v>
      </c>
      <c r="K38" s="21">
        <f>K39+K40</f>
        <v>50</v>
      </c>
      <c r="L38" s="21"/>
      <c r="M38" s="21"/>
      <c r="N38" s="21"/>
      <c r="O38" s="38">
        <f t="shared" si="0"/>
        <v>100</v>
      </c>
      <c r="P38" s="47"/>
      <c r="Q38" s="21"/>
      <c r="R38" s="21"/>
      <c r="S38" s="21"/>
      <c r="T38" s="31"/>
    </row>
    <row r="39" spans="1:20" s="1" customFormat="1" ht="0.75" customHeight="1">
      <c r="A39" s="44"/>
      <c r="B39" s="22" t="s">
        <v>27</v>
      </c>
      <c r="C39" s="23"/>
      <c r="D39" s="21">
        <v>25</v>
      </c>
      <c r="E39" s="21">
        <v>25</v>
      </c>
      <c r="F39" s="21"/>
      <c r="G39" s="21"/>
      <c r="H39" s="21"/>
      <c r="I39" s="21"/>
      <c r="J39" s="21">
        <v>25</v>
      </c>
      <c r="K39" s="21">
        <v>25</v>
      </c>
      <c r="L39" s="21"/>
      <c r="M39" s="21"/>
      <c r="N39" s="21"/>
      <c r="O39" s="38">
        <f t="shared" si="0"/>
        <v>100</v>
      </c>
      <c r="P39" s="23"/>
      <c r="Q39" s="21"/>
      <c r="R39" s="21"/>
      <c r="S39" s="21"/>
      <c r="T39" s="31"/>
    </row>
    <row r="40" spans="1:20" s="1" customFormat="1" ht="57.75" hidden="1" customHeight="1">
      <c r="A40" s="44"/>
      <c r="B40" s="22" t="s">
        <v>28</v>
      </c>
      <c r="C40" s="23"/>
      <c r="D40" s="21">
        <v>25</v>
      </c>
      <c r="E40" s="21">
        <v>25</v>
      </c>
      <c r="F40" s="21"/>
      <c r="G40" s="21"/>
      <c r="H40" s="21"/>
      <c r="I40" s="21"/>
      <c r="J40" s="21">
        <v>25</v>
      </c>
      <c r="K40" s="21">
        <v>25</v>
      </c>
      <c r="L40" s="21"/>
      <c r="M40" s="21"/>
      <c r="N40" s="21"/>
      <c r="O40" s="38">
        <f t="shared" si="0"/>
        <v>100</v>
      </c>
      <c r="P40" s="23"/>
      <c r="Q40" s="21"/>
      <c r="R40" s="21"/>
      <c r="S40" s="21"/>
      <c r="T40" s="31"/>
    </row>
    <row r="41" spans="1:20" s="1" customFormat="1" ht="69" hidden="1" customHeight="1">
      <c r="A41" s="44"/>
      <c r="B41" s="22" t="s">
        <v>29</v>
      </c>
      <c r="C41" s="23"/>
      <c r="D41" s="21">
        <f t="shared" si="2"/>
        <v>0</v>
      </c>
      <c r="E41" s="21">
        <f t="shared" si="3"/>
        <v>0</v>
      </c>
      <c r="F41" s="21"/>
      <c r="G41" s="21"/>
      <c r="H41" s="21"/>
      <c r="I41" s="21"/>
      <c r="J41" s="21">
        <f>J42+J43+J44</f>
        <v>0</v>
      </c>
      <c r="K41" s="21">
        <f>K42+K43+K44</f>
        <v>0</v>
      </c>
      <c r="L41" s="21"/>
      <c r="M41" s="21"/>
      <c r="N41" s="21"/>
      <c r="O41" s="38"/>
      <c r="P41" s="23"/>
      <c r="Q41" s="21"/>
      <c r="R41" s="21"/>
      <c r="S41" s="21"/>
      <c r="T41" s="31"/>
    </row>
    <row r="42" spans="1:20" s="1" customFormat="1" ht="102.75" hidden="1" customHeight="1">
      <c r="A42" s="44"/>
      <c r="B42" s="22" t="s">
        <v>30</v>
      </c>
      <c r="C42" s="2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38"/>
      <c r="P42" s="23"/>
      <c r="Q42" s="21"/>
      <c r="R42" s="21"/>
      <c r="S42" s="21"/>
      <c r="T42" s="31"/>
    </row>
    <row r="43" spans="1:20" s="1" customFormat="1" ht="61.5" hidden="1" customHeight="1">
      <c r="A43" s="44"/>
      <c r="B43" s="22" t="s">
        <v>31</v>
      </c>
      <c r="C43" s="23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8"/>
      <c r="P43" s="23"/>
      <c r="Q43" s="21"/>
      <c r="R43" s="21"/>
      <c r="S43" s="21"/>
      <c r="T43" s="31"/>
    </row>
    <row r="44" spans="1:20" s="1" customFormat="1" ht="96" hidden="1" customHeight="1">
      <c r="A44" s="44"/>
      <c r="B44" s="22" t="s">
        <v>32</v>
      </c>
      <c r="C44" s="2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38"/>
      <c r="P44" s="23"/>
      <c r="Q44" s="21"/>
      <c r="R44" s="21"/>
      <c r="S44" s="21"/>
      <c r="T44" s="31"/>
    </row>
    <row r="45" spans="1:20" s="1" customFormat="1" ht="81" hidden="1" customHeight="1">
      <c r="A45" s="44"/>
      <c r="B45" s="22" t="s">
        <v>33</v>
      </c>
      <c r="C45" s="23"/>
      <c r="D45" s="21">
        <f t="shared" si="2"/>
        <v>172.1</v>
      </c>
      <c r="E45" s="21">
        <f t="shared" si="3"/>
        <v>172.1</v>
      </c>
      <c r="F45" s="21"/>
      <c r="G45" s="21"/>
      <c r="H45" s="21"/>
      <c r="I45" s="21"/>
      <c r="J45" s="21">
        <f>J46+J47+J48</f>
        <v>172.1</v>
      </c>
      <c r="K45" s="21">
        <f>K46+K47+K48</f>
        <v>172.1</v>
      </c>
      <c r="L45" s="21"/>
      <c r="M45" s="21"/>
      <c r="N45" s="21"/>
      <c r="O45" s="38">
        <f t="shared" si="0"/>
        <v>100</v>
      </c>
      <c r="P45" s="23"/>
      <c r="Q45" s="21"/>
      <c r="R45" s="21"/>
      <c r="S45" s="21"/>
      <c r="T45" s="31"/>
    </row>
    <row r="46" spans="1:20" s="1" customFormat="1" ht="65.25" hidden="1" customHeight="1">
      <c r="A46" s="44"/>
      <c r="B46" s="22" t="s">
        <v>34</v>
      </c>
      <c r="C46" s="23"/>
      <c r="D46" s="21">
        <v>141.69999999999999</v>
      </c>
      <c r="E46" s="21">
        <v>141.69999999999999</v>
      </c>
      <c r="F46" s="21"/>
      <c r="G46" s="21"/>
      <c r="H46" s="21"/>
      <c r="I46" s="21"/>
      <c r="J46" s="21">
        <v>141.69999999999999</v>
      </c>
      <c r="K46" s="21">
        <v>141.69999999999999</v>
      </c>
      <c r="L46" s="21"/>
      <c r="M46" s="21"/>
      <c r="N46" s="21"/>
      <c r="O46" s="38">
        <f t="shared" si="0"/>
        <v>100</v>
      </c>
      <c r="P46" s="23"/>
      <c r="Q46" s="21"/>
      <c r="R46" s="21"/>
      <c r="S46" s="21"/>
      <c r="T46" s="31"/>
    </row>
    <row r="47" spans="1:20" s="1" customFormat="1" ht="58.5" hidden="1" customHeight="1">
      <c r="A47" s="44"/>
      <c r="B47" s="22" t="s">
        <v>35</v>
      </c>
      <c r="C47" s="23"/>
      <c r="D47" s="21">
        <v>26.4</v>
      </c>
      <c r="E47" s="21">
        <v>26.4</v>
      </c>
      <c r="F47" s="21"/>
      <c r="G47" s="21"/>
      <c r="H47" s="21"/>
      <c r="I47" s="21"/>
      <c r="J47" s="21">
        <v>26.4</v>
      </c>
      <c r="K47" s="21">
        <v>26.4</v>
      </c>
      <c r="L47" s="21"/>
      <c r="M47" s="21"/>
      <c r="N47" s="21"/>
      <c r="O47" s="38">
        <f t="shared" si="0"/>
        <v>100</v>
      </c>
      <c r="P47" s="23"/>
      <c r="Q47" s="21"/>
      <c r="R47" s="21"/>
      <c r="S47" s="21"/>
      <c r="T47" s="31"/>
    </row>
    <row r="48" spans="1:20" s="1" customFormat="1" ht="75" hidden="1">
      <c r="A48" s="44"/>
      <c r="B48" s="22" t="s">
        <v>36</v>
      </c>
      <c r="C48" s="23"/>
      <c r="D48" s="21">
        <v>4</v>
      </c>
      <c r="E48" s="21">
        <v>4</v>
      </c>
      <c r="F48" s="21"/>
      <c r="G48" s="21"/>
      <c r="H48" s="21"/>
      <c r="I48" s="21"/>
      <c r="J48" s="21">
        <v>4</v>
      </c>
      <c r="K48" s="21">
        <v>4</v>
      </c>
      <c r="L48" s="21"/>
      <c r="M48" s="21"/>
      <c r="N48" s="21"/>
      <c r="O48" s="38">
        <f t="shared" si="0"/>
        <v>100</v>
      </c>
      <c r="P48" s="23"/>
      <c r="Q48" s="21"/>
      <c r="R48" s="21"/>
      <c r="S48" s="21"/>
      <c r="T48" s="31"/>
    </row>
    <row r="49" spans="1:20" s="1" customFormat="1" ht="100.5" hidden="1" customHeight="1">
      <c r="A49" s="44"/>
      <c r="B49" s="22" t="s">
        <v>37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8"/>
      <c r="P49" s="23"/>
      <c r="Q49" s="21"/>
      <c r="R49" s="21"/>
      <c r="S49" s="21"/>
      <c r="T49" s="31"/>
    </row>
    <row r="50" spans="1:20" s="1" customFormat="1" ht="139.5" hidden="1" customHeight="1">
      <c r="A50" s="44"/>
      <c r="B50" s="22" t="s">
        <v>38</v>
      </c>
      <c r="C50" s="2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8"/>
      <c r="P50" s="23"/>
      <c r="Q50" s="21"/>
      <c r="R50" s="21"/>
      <c r="S50" s="21"/>
      <c r="T50" s="31"/>
    </row>
    <row r="51" spans="1:20" s="2" customFormat="1" ht="116.25" hidden="1" customHeight="1">
      <c r="A51" s="44"/>
      <c r="B51" s="22" t="s">
        <v>17</v>
      </c>
      <c r="C51" s="23"/>
      <c r="D51" s="21">
        <f>D52+D54+D55+D56+D59+D62</f>
        <v>10020</v>
      </c>
      <c r="E51" s="55">
        <f>E52+E54+E55+E56+E59+E62</f>
        <v>9734.7000000000007</v>
      </c>
      <c r="F51" s="55">
        <f t="shared" ref="F51:N51" si="4">F52+F54+F55+F56+F59+F62</f>
        <v>1294.0999999999999</v>
      </c>
      <c r="G51" s="55">
        <f t="shared" si="4"/>
        <v>1152.7</v>
      </c>
      <c r="H51" s="55">
        <f t="shared" si="4"/>
        <v>3093.5</v>
      </c>
      <c r="I51" s="55">
        <f t="shared" si="4"/>
        <v>2949.6</v>
      </c>
      <c r="J51" s="55">
        <f t="shared" si="4"/>
        <v>5632.4000000000005</v>
      </c>
      <c r="K51" s="55">
        <f t="shared" si="4"/>
        <v>5632.4000000000005</v>
      </c>
      <c r="L51" s="55">
        <f t="shared" si="4"/>
        <v>0</v>
      </c>
      <c r="M51" s="55">
        <f t="shared" si="4"/>
        <v>0</v>
      </c>
      <c r="N51" s="55">
        <f t="shared" si="4"/>
        <v>0</v>
      </c>
      <c r="O51" s="55">
        <v>100</v>
      </c>
      <c r="P51" s="48" t="s">
        <v>20</v>
      </c>
      <c r="Q51" s="21">
        <v>7</v>
      </c>
      <c r="R51" s="21">
        <v>7</v>
      </c>
      <c r="S51" s="21">
        <v>100</v>
      </c>
      <c r="T51" s="33"/>
    </row>
    <row r="52" spans="1:20" ht="102" hidden="1" customHeight="1">
      <c r="A52" s="44"/>
      <c r="B52" s="22" t="s">
        <v>39</v>
      </c>
      <c r="C52" s="23"/>
      <c r="D52" s="21">
        <f>D53</f>
        <v>4691.1000000000004</v>
      </c>
      <c r="E52" s="21">
        <f t="shared" ref="E52:K52" si="5">E53</f>
        <v>4405.8</v>
      </c>
      <c r="F52" s="21">
        <f t="shared" si="5"/>
        <v>1294.0999999999999</v>
      </c>
      <c r="G52" s="21">
        <f t="shared" si="5"/>
        <v>1152.7</v>
      </c>
      <c r="H52" s="21">
        <f t="shared" si="5"/>
        <v>1393.5</v>
      </c>
      <c r="I52" s="21">
        <f t="shared" si="5"/>
        <v>1249.5999999999999</v>
      </c>
      <c r="J52" s="21">
        <f t="shared" si="5"/>
        <v>2003.5</v>
      </c>
      <c r="K52" s="21">
        <f t="shared" si="5"/>
        <v>2003.5</v>
      </c>
      <c r="L52" s="21"/>
      <c r="M52" s="21"/>
      <c r="N52" s="21"/>
      <c r="O52" s="38">
        <f t="shared" si="0"/>
        <v>93.918270768050135</v>
      </c>
      <c r="P52" s="49"/>
      <c r="Q52" s="27"/>
      <c r="R52" s="27"/>
      <c r="S52" s="27"/>
      <c r="T52" s="33"/>
    </row>
    <row r="53" spans="1:20" s="2" customFormat="1" ht="54.75" hidden="1" customHeight="1">
      <c r="A53" s="44"/>
      <c r="B53" s="22" t="s">
        <v>40</v>
      </c>
      <c r="C53" s="23"/>
      <c r="D53" s="21">
        <f>F53+H53+J53</f>
        <v>4691.1000000000004</v>
      </c>
      <c r="E53" s="21">
        <f>G53+I53+K53</f>
        <v>4405.8</v>
      </c>
      <c r="F53" s="21">
        <v>1294.0999999999999</v>
      </c>
      <c r="G53" s="21">
        <v>1152.7</v>
      </c>
      <c r="H53" s="21">
        <v>1393.5</v>
      </c>
      <c r="I53" s="21">
        <v>1249.5999999999999</v>
      </c>
      <c r="J53" s="21">
        <v>2003.5</v>
      </c>
      <c r="K53" s="21">
        <v>2003.5</v>
      </c>
      <c r="L53" s="21"/>
      <c r="M53" s="21"/>
      <c r="N53" s="21"/>
      <c r="O53" s="38">
        <f t="shared" si="0"/>
        <v>93.918270768050135</v>
      </c>
      <c r="P53" s="23"/>
      <c r="Q53" s="21"/>
      <c r="R53" s="21"/>
      <c r="S53" s="21"/>
      <c r="T53" s="33"/>
    </row>
    <row r="54" spans="1:20" ht="63.75" hidden="1" customHeight="1">
      <c r="A54" s="44"/>
      <c r="B54" s="22" t="s">
        <v>41</v>
      </c>
      <c r="C54" s="23"/>
      <c r="D54" s="21">
        <f t="shared" ref="D54:E54" si="6">J54</f>
        <v>3213.6</v>
      </c>
      <c r="E54" s="21">
        <f t="shared" si="6"/>
        <v>3213.6</v>
      </c>
      <c r="F54" s="21"/>
      <c r="G54" s="21"/>
      <c r="H54" s="21"/>
      <c r="I54" s="21"/>
      <c r="J54" s="21">
        <v>3213.6</v>
      </c>
      <c r="K54" s="21">
        <v>3213.6</v>
      </c>
      <c r="L54" s="21"/>
      <c r="M54" s="21"/>
      <c r="N54" s="21"/>
      <c r="O54" s="38">
        <f t="shared" si="0"/>
        <v>100</v>
      </c>
      <c r="P54" s="23"/>
      <c r="Q54" s="21"/>
      <c r="R54" s="21"/>
      <c r="S54" s="21"/>
      <c r="T54" s="33"/>
    </row>
    <row r="55" spans="1:20" ht="63.75" hidden="1" customHeight="1">
      <c r="A55" s="44"/>
      <c r="B55" s="22" t="s">
        <v>42</v>
      </c>
      <c r="C55" s="23"/>
      <c r="D55" s="21">
        <v>168.4</v>
      </c>
      <c r="E55" s="21">
        <v>168.4</v>
      </c>
      <c r="F55" s="21"/>
      <c r="G55" s="21"/>
      <c r="H55" s="21"/>
      <c r="I55" s="21"/>
      <c r="J55" s="21">
        <v>168.4</v>
      </c>
      <c r="K55" s="21">
        <v>168.4</v>
      </c>
      <c r="L55" s="21"/>
      <c r="M55" s="21"/>
      <c r="N55" s="21"/>
      <c r="O55" s="38">
        <f t="shared" si="0"/>
        <v>100</v>
      </c>
      <c r="P55" s="23"/>
      <c r="Q55" s="21"/>
      <c r="R55" s="21"/>
      <c r="S55" s="21"/>
      <c r="T55" s="33"/>
    </row>
    <row r="56" spans="1:20" ht="124.5" hidden="1" customHeight="1">
      <c r="A56" s="44"/>
      <c r="B56" s="22" t="s">
        <v>43</v>
      </c>
      <c r="C56" s="23"/>
      <c r="D56" s="21">
        <v>59.3</v>
      </c>
      <c r="E56" s="21">
        <v>59.3</v>
      </c>
      <c r="F56" s="21"/>
      <c r="G56" s="21"/>
      <c r="H56" s="21"/>
      <c r="I56" s="21"/>
      <c r="J56" s="21">
        <v>59.3</v>
      </c>
      <c r="K56" s="21">
        <v>59.3</v>
      </c>
      <c r="L56" s="21"/>
      <c r="M56" s="21"/>
      <c r="N56" s="21"/>
      <c r="O56" s="38">
        <f t="shared" si="0"/>
        <v>100</v>
      </c>
      <c r="P56" s="23"/>
      <c r="Q56" s="21"/>
      <c r="R56" s="21"/>
      <c r="S56" s="21"/>
      <c r="T56" s="33"/>
    </row>
    <row r="57" spans="1:20" ht="41.25" hidden="1" customHeight="1">
      <c r="A57" s="44"/>
      <c r="B57" s="22" t="s">
        <v>44</v>
      </c>
      <c r="C57" s="23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38"/>
      <c r="P57" s="23"/>
      <c r="Q57" s="21"/>
      <c r="R57" s="21"/>
      <c r="S57" s="21"/>
      <c r="T57" s="33"/>
    </row>
    <row r="58" spans="1:20" ht="1.5" hidden="1" customHeight="1">
      <c r="A58" s="44"/>
      <c r="B58" s="22" t="s">
        <v>45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8"/>
      <c r="P58" s="23"/>
      <c r="Q58" s="21"/>
      <c r="R58" s="21"/>
      <c r="S58" s="21"/>
      <c r="T58" s="33"/>
    </row>
    <row r="59" spans="1:20" ht="56.25" hidden="1" customHeight="1">
      <c r="A59" s="44"/>
      <c r="B59" s="22" t="s">
        <v>46</v>
      </c>
      <c r="C59" s="23"/>
      <c r="D59" s="21">
        <v>187.6</v>
      </c>
      <c r="E59" s="21">
        <v>187.6</v>
      </c>
      <c r="F59" s="21"/>
      <c r="G59" s="21"/>
      <c r="H59" s="21"/>
      <c r="I59" s="21"/>
      <c r="J59" s="21">
        <v>187.6</v>
      </c>
      <c r="K59" s="21">
        <v>187.6</v>
      </c>
      <c r="L59" s="21"/>
      <c r="M59" s="21"/>
      <c r="N59" s="21"/>
      <c r="O59" s="38">
        <f t="shared" si="0"/>
        <v>100</v>
      </c>
      <c r="P59" s="23"/>
      <c r="Q59" s="21"/>
      <c r="R59" s="21"/>
      <c r="S59" s="21"/>
      <c r="T59" s="33"/>
    </row>
    <row r="60" spans="1:20" ht="87.75" hidden="1" customHeight="1">
      <c r="A60" s="44"/>
      <c r="B60" s="22" t="s">
        <v>47</v>
      </c>
      <c r="C60" s="23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38"/>
      <c r="P60" s="23"/>
      <c r="Q60" s="21"/>
      <c r="R60" s="21"/>
      <c r="S60" s="21"/>
      <c r="T60" s="33"/>
    </row>
    <row r="61" spans="1:20" ht="92.25" hidden="1" customHeight="1">
      <c r="A61" s="44"/>
      <c r="B61" s="22" t="s">
        <v>48</v>
      </c>
      <c r="C61" s="23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38"/>
      <c r="P61" s="23"/>
      <c r="Q61" s="21"/>
      <c r="R61" s="21"/>
      <c r="S61" s="21"/>
      <c r="T61" s="33"/>
    </row>
    <row r="62" spans="1:20" ht="92.25" hidden="1" customHeight="1">
      <c r="A62" s="44"/>
      <c r="B62" s="22" t="s">
        <v>54</v>
      </c>
      <c r="C62" s="23"/>
      <c r="D62" s="55">
        <v>1700</v>
      </c>
      <c r="E62" s="55">
        <v>1700</v>
      </c>
      <c r="F62" s="55"/>
      <c r="G62" s="55"/>
      <c r="H62" s="55">
        <v>1700</v>
      </c>
      <c r="I62" s="55">
        <v>1700</v>
      </c>
      <c r="J62" s="55"/>
      <c r="K62" s="55"/>
      <c r="L62" s="55"/>
      <c r="M62" s="55"/>
      <c r="N62" s="55"/>
      <c r="O62" s="38">
        <v>100</v>
      </c>
      <c r="P62" s="23"/>
      <c r="Q62" s="55"/>
      <c r="R62" s="55"/>
      <c r="S62" s="55"/>
      <c r="T62" s="33"/>
    </row>
    <row r="63" spans="1:20" s="2" customFormat="1" ht="112.5" hidden="1" customHeight="1">
      <c r="A63" s="44"/>
      <c r="B63" s="25" t="s">
        <v>18</v>
      </c>
      <c r="C63" s="23"/>
      <c r="D63" s="21">
        <f>D64+D65+D66</f>
        <v>177509.2</v>
      </c>
      <c r="E63" s="21">
        <f t="shared" ref="E63:K63" si="7">E64+E65+E66</f>
        <v>168095.40000000002</v>
      </c>
      <c r="F63" s="21">
        <f t="shared" si="7"/>
        <v>6025.7</v>
      </c>
      <c r="G63" s="21">
        <f t="shared" si="7"/>
        <v>6009.9</v>
      </c>
      <c r="H63" s="21">
        <f t="shared" si="7"/>
        <v>2183.5</v>
      </c>
      <c r="I63" s="21">
        <f t="shared" si="7"/>
        <v>2177.8000000000002</v>
      </c>
      <c r="J63" s="21">
        <f t="shared" si="7"/>
        <v>169300</v>
      </c>
      <c r="K63" s="21">
        <f t="shared" si="7"/>
        <v>159907.70000000001</v>
      </c>
      <c r="L63" s="21"/>
      <c r="M63" s="21"/>
      <c r="N63" s="21"/>
      <c r="O63" s="38">
        <f>E63/D63*100</f>
        <v>94.696725578167218</v>
      </c>
      <c r="P63" s="23" t="s">
        <v>21</v>
      </c>
      <c r="Q63" s="21">
        <v>3</v>
      </c>
      <c r="R63" s="21">
        <v>3</v>
      </c>
      <c r="S63" s="21">
        <v>100</v>
      </c>
      <c r="T63" s="33"/>
    </row>
    <row r="64" spans="1:20" ht="78.75" hidden="1" customHeight="1">
      <c r="A64" s="50"/>
      <c r="B64" s="26" t="s">
        <v>51</v>
      </c>
      <c r="C64" s="20"/>
      <c r="D64" s="21">
        <f>F64+H64+J64</f>
        <v>169212.5</v>
      </c>
      <c r="E64" s="21">
        <f>G64+I64+K64</f>
        <v>159820.20000000001</v>
      </c>
      <c r="F64" s="21"/>
      <c r="G64" s="21"/>
      <c r="H64" s="21"/>
      <c r="I64" s="21"/>
      <c r="J64" s="21">
        <v>169212.5</v>
      </c>
      <c r="K64" s="21">
        <v>159820.20000000001</v>
      </c>
      <c r="L64" s="21"/>
      <c r="M64" s="21"/>
      <c r="N64" s="21"/>
      <c r="O64" s="38">
        <f>E64/D64*100</f>
        <v>94.449405333530336</v>
      </c>
      <c r="P64" s="49"/>
      <c r="Q64" s="27"/>
      <c r="R64" s="27"/>
      <c r="S64" s="27"/>
      <c r="T64" s="33"/>
    </row>
    <row r="65" spans="1:20" s="2" customFormat="1" ht="59.25" hidden="1" customHeight="1">
      <c r="A65" s="44"/>
      <c r="B65" s="25" t="s">
        <v>52</v>
      </c>
      <c r="C65" s="23"/>
      <c r="D65" s="21">
        <f>F65+H65+J65</f>
        <v>8296.7000000000007</v>
      </c>
      <c r="E65" s="21">
        <f>G65+I65+K65</f>
        <v>8275.2000000000007</v>
      </c>
      <c r="F65" s="21">
        <v>6025.7</v>
      </c>
      <c r="G65" s="21">
        <v>6009.9</v>
      </c>
      <c r="H65" s="21">
        <v>2183.5</v>
      </c>
      <c r="I65" s="21">
        <v>2177.8000000000002</v>
      </c>
      <c r="J65" s="21">
        <v>87.5</v>
      </c>
      <c r="K65" s="21">
        <v>87.5</v>
      </c>
      <c r="L65" s="21"/>
      <c r="M65" s="21"/>
      <c r="N65" s="21"/>
      <c r="O65" s="38">
        <f t="shared" si="0"/>
        <v>99.740860824183102</v>
      </c>
      <c r="P65" s="23"/>
      <c r="Q65" s="21"/>
      <c r="R65" s="21"/>
      <c r="S65" s="21"/>
      <c r="T65" s="33"/>
    </row>
    <row r="66" spans="1:20" s="1" customFormat="1" ht="58.5" hidden="1" customHeight="1">
      <c r="A66" s="44"/>
      <c r="B66" s="25" t="s">
        <v>53</v>
      </c>
      <c r="C66" s="23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38"/>
      <c r="P66" s="23"/>
      <c r="Q66" s="21"/>
      <c r="R66" s="21"/>
      <c r="S66" s="21"/>
      <c r="T66" s="33"/>
    </row>
    <row r="67" spans="1:20" s="2" customFormat="1" ht="59.25" hidden="1" customHeight="1">
      <c r="A67" s="79"/>
      <c r="B67" s="92" t="s">
        <v>19</v>
      </c>
      <c r="C67" s="89"/>
      <c r="D67" s="84">
        <f>D70+D71</f>
        <v>38419</v>
      </c>
      <c r="E67" s="84">
        <f>E70+E71</f>
        <v>38404.400000000001</v>
      </c>
      <c r="F67" s="84"/>
      <c r="G67" s="84"/>
      <c r="H67" s="84">
        <f>H71</f>
        <v>1111</v>
      </c>
      <c r="I67" s="84">
        <f>I71</f>
        <v>1111</v>
      </c>
      <c r="J67" s="84">
        <f>J70+J71</f>
        <v>37308</v>
      </c>
      <c r="K67" s="84">
        <f>K70+K71</f>
        <v>37293</v>
      </c>
      <c r="L67" s="84"/>
      <c r="M67" s="84"/>
      <c r="N67" s="84"/>
      <c r="O67" s="81">
        <f t="shared" si="0"/>
        <v>99.961997969754563</v>
      </c>
      <c r="P67" s="51" t="s">
        <v>22</v>
      </c>
      <c r="Q67" s="21">
        <v>0</v>
      </c>
      <c r="R67" s="21">
        <v>0</v>
      </c>
      <c r="S67" s="21">
        <v>100</v>
      </c>
      <c r="T67" s="33"/>
    </row>
    <row r="68" spans="1:20" s="2" customFormat="1" ht="157.5" hidden="1" customHeight="1">
      <c r="A68" s="87"/>
      <c r="B68" s="93"/>
      <c r="C68" s="90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3"/>
      <c r="P68" s="51" t="s">
        <v>23</v>
      </c>
      <c r="Q68" s="21">
        <v>69</v>
      </c>
      <c r="R68" s="21">
        <v>69</v>
      </c>
      <c r="S68" s="21">
        <v>100</v>
      </c>
      <c r="T68" s="33"/>
    </row>
    <row r="69" spans="1:20" s="2" customFormat="1" ht="108" hidden="1" customHeight="1">
      <c r="A69" s="80"/>
      <c r="B69" s="94"/>
      <c r="C69" s="91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2"/>
      <c r="P69" s="51" t="s">
        <v>24</v>
      </c>
      <c r="Q69" s="21">
        <v>70</v>
      </c>
      <c r="R69" s="21">
        <v>70</v>
      </c>
      <c r="S69" s="21">
        <v>100</v>
      </c>
      <c r="T69" s="33"/>
    </row>
    <row r="70" spans="1:20" ht="79.5" hidden="1" customHeight="1">
      <c r="A70" s="44"/>
      <c r="B70" s="25" t="s">
        <v>49</v>
      </c>
      <c r="C70" s="23"/>
      <c r="D70" s="21">
        <v>37308</v>
      </c>
      <c r="E70" s="21">
        <v>37293.4</v>
      </c>
      <c r="F70" s="21"/>
      <c r="G70" s="21"/>
      <c r="H70" s="21"/>
      <c r="I70" s="21"/>
      <c r="J70" s="55">
        <v>37308</v>
      </c>
      <c r="K70" s="55">
        <v>37293</v>
      </c>
      <c r="L70" s="21"/>
      <c r="M70" s="21"/>
      <c r="N70" s="21"/>
      <c r="O70" s="38">
        <f>E70/D70*100</f>
        <v>99.960866302133596</v>
      </c>
      <c r="P70" s="51"/>
      <c r="Q70" s="21"/>
      <c r="R70" s="21"/>
      <c r="S70" s="21"/>
      <c r="T70" s="33"/>
    </row>
    <row r="71" spans="1:20" ht="79.5" hidden="1" customHeight="1">
      <c r="A71" s="44"/>
      <c r="B71" s="25" t="s">
        <v>50</v>
      </c>
      <c r="C71" s="23"/>
      <c r="D71" s="21">
        <v>1111</v>
      </c>
      <c r="E71" s="21">
        <v>1111</v>
      </c>
      <c r="F71" s="21"/>
      <c r="G71" s="21"/>
      <c r="H71" s="21">
        <v>1111</v>
      </c>
      <c r="I71" s="21">
        <v>1111</v>
      </c>
      <c r="J71" s="27"/>
      <c r="K71" s="27"/>
      <c r="L71" s="21"/>
      <c r="M71" s="21"/>
      <c r="N71" s="21"/>
      <c r="O71" s="38">
        <f>E71/D71*100</f>
        <v>100</v>
      </c>
      <c r="P71" s="51"/>
      <c r="Q71" s="21"/>
      <c r="R71" s="21"/>
      <c r="S71" s="21"/>
      <c r="T71" s="33"/>
    </row>
    <row r="72" spans="1:20" ht="79.5" customHeight="1">
      <c r="A72" s="52"/>
      <c r="B72" s="68" t="s">
        <v>63</v>
      </c>
      <c r="C72" s="29"/>
      <c r="D72" s="30"/>
      <c r="E72" s="30"/>
      <c r="F72" s="30"/>
      <c r="G72" s="30"/>
      <c r="H72" s="30"/>
      <c r="I72" s="30"/>
      <c r="J72" s="59" t="s">
        <v>60</v>
      </c>
      <c r="K72" s="59"/>
      <c r="L72" s="30"/>
      <c r="M72" s="30"/>
      <c r="N72" s="30"/>
      <c r="O72" s="53"/>
      <c r="P72" s="54"/>
      <c r="Q72" s="30"/>
      <c r="R72" s="30"/>
      <c r="S72" s="30"/>
      <c r="T72" s="33"/>
    </row>
    <row r="73" spans="1:20" ht="79.5" customHeight="1">
      <c r="A73" s="52"/>
      <c r="B73" s="28"/>
      <c r="C73" s="29"/>
      <c r="D73" s="30"/>
      <c r="E73" s="30"/>
      <c r="F73" s="30"/>
      <c r="G73" s="30"/>
      <c r="H73" s="30"/>
      <c r="I73" s="30"/>
      <c r="J73" s="59"/>
      <c r="K73" s="59"/>
      <c r="L73" s="30"/>
      <c r="M73" s="30"/>
      <c r="N73" s="30"/>
      <c r="O73" s="53"/>
      <c r="P73" s="54"/>
      <c r="Q73" s="30"/>
      <c r="R73" s="30"/>
      <c r="S73" s="30"/>
      <c r="T73" s="33"/>
    </row>
    <row r="74" spans="1:20" ht="79.5" customHeight="1">
      <c r="A74" s="52"/>
      <c r="B74" s="28"/>
      <c r="C74" s="29"/>
      <c r="D74" s="30"/>
      <c r="E74" s="30"/>
      <c r="F74" s="30"/>
      <c r="G74" s="30"/>
      <c r="H74" s="30"/>
      <c r="I74" s="30"/>
      <c r="J74" s="59"/>
      <c r="K74" s="59"/>
      <c r="L74" s="30"/>
      <c r="M74" s="30"/>
      <c r="N74" s="30"/>
      <c r="O74" s="53"/>
      <c r="P74" s="54"/>
      <c r="Q74" s="30"/>
      <c r="R74" s="30"/>
      <c r="S74" s="30"/>
      <c r="T74" s="33"/>
    </row>
    <row r="75" spans="1:20">
      <c r="A75" s="52"/>
      <c r="B75" s="28"/>
      <c r="C75" s="29"/>
      <c r="D75" s="30"/>
      <c r="E75" s="30"/>
      <c r="F75" s="30"/>
      <c r="G75" s="30"/>
      <c r="H75" s="30"/>
      <c r="I75" s="30"/>
      <c r="J75" s="59"/>
      <c r="K75" s="59"/>
      <c r="L75" s="30"/>
      <c r="M75" s="30"/>
      <c r="N75" s="30"/>
      <c r="O75" s="53"/>
      <c r="P75" s="54"/>
      <c r="Q75" s="30"/>
      <c r="R75" s="30"/>
      <c r="S75" s="30"/>
      <c r="T75" s="33"/>
    </row>
    <row r="76" spans="1:20" ht="23.25" customHeight="1">
      <c r="A76" s="52"/>
      <c r="B76" s="28"/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53"/>
      <c r="P76" s="54"/>
      <c r="Q76" s="30"/>
      <c r="R76" s="30"/>
      <c r="S76" s="30"/>
      <c r="T76" s="32"/>
    </row>
    <row r="77" spans="1:20" ht="23.25" customHeight="1">
      <c r="A77" s="52"/>
      <c r="B77" s="28"/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53"/>
      <c r="P77" s="54"/>
      <c r="Q77" s="30"/>
      <c r="R77" s="30"/>
      <c r="S77" s="30"/>
      <c r="T77" s="32"/>
    </row>
    <row r="78" spans="1:20" ht="23.25" customHeight="1">
      <c r="A78" s="52"/>
      <c r="B78" s="28"/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53"/>
      <c r="P78" s="54"/>
      <c r="Q78" s="30"/>
      <c r="R78" s="30"/>
      <c r="S78" s="30"/>
      <c r="T78" s="32"/>
    </row>
    <row r="79" spans="1:20" ht="23.25" customHeight="1">
      <c r="A79" s="52"/>
      <c r="B79" s="28"/>
      <c r="C79" s="29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53"/>
      <c r="P79" s="54"/>
      <c r="Q79" s="30"/>
      <c r="R79" s="30"/>
      <c r="S79" s="30"/>
      <c r="T79" s="32"/>
    </row>
    <row r="80" spans="1:20" ht="23.25" customHeight="1">
      <c r="A80" s="5"/>
      <c r="B80" s="17"/>
      <c r="C80" s="9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1"/>
      <c r="P80" s="12"/>
      <c r="Q80" s="9"/>
      <c r="R80" s="9"/>
      <c r="S80" s="9"/>
    </row>
    <row r="81" spans="1:19" ht="23.25" customHeight="1">
      <c r="A81" s="5"/>
      <c r="B81" s="17"/>
      <c r="C81" s="9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1"/>
      <c r="P81" s="12"/>
      <c r="Q81" s="9"/>
      <c r="R81" s="9"/>
      <c r="S81" s="9"/>
    </row>
    <row r="82" spans="1:19">
      <c r="O82" s="13"/>
      <c r="P82" s="14"/>
      <c r="Q82" s="15"/>
    </row>
    <row r="83" spans="1:19" s="3" customFormat="1" ht="23.25">
      <c r="A83" s="6"/>
      <c r="B83" s="16"/>
      <c r="C83" s="7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7"/>
      <c r="Q83" s="7"/>
      <c r="R83" s="7"/>
      <c r="S83" s="7"/>
    </row>
    <row r="84" spans="1:19">
      <c r="C84" s="7" t="s">
        <v>25</v>
      </c>
    </row>
  </sheetData>
  <mergeCells count="56">
    <mergeCell ref="P13:P14"/>
    <mergeCell ref="Q13:Q14"/>
    <mergeCell ref="R13:R14"/>
    <mergeCell ref="S13:S14"/>
    <mergeCell ref="B28:B29"/>
    <mergeCell ref="E13:E14"/>
    <mergeCell ref="D13:D14"/>
    <mergeCell ref="C13:C14"/>
    <mergeCell ref="B13:B14"/>
    <mergeCell ref="O13:O14"/>
    <mergeCell ref="N13:N14"/>
    <mergeCell ref="B16:B17"/>
    <mergeCell ref="B23:B24"/>
    <mergeCell ref="B25:B26"/>
    <mergeCell ref="B30:B31"/>
    <mergeCell ref="E67:E69"/>
    <mergeCell ref="D67:D69"/>
    <mergeCell ref="C67:C69"/>
    <mergeCell ref="B67:B69"/>
    <mergeCell ref="B37:B38"/>
    <mergeCell ref="A67:A69"/>
    <mergeCell ref="J67:J69"/>
    <mergeCell ref="I67:I69"/>
    <mergeCell ref="H67:H69"/>
    <mergeCell ref="G67:G69"/>
    <mergeCell ref="F67:F69"/>
    <mergeCell ref="O67:O69"/>
    <mergeCell ref="L67:L69"/>
    <mergeCell ref="M67:M69"/>
    <mergeCell ref="N67:N69"/>
    <mergeCell ref="K67:K69"/>
    <mergeCell ref="A13:A14"/>
    <mergeCell ref="F8:M8"/>
    <mergeCell ref="F9:G9"/>
    <mergeCell ref="H9:I9"/>
    <mergeCell ref="J9:K9"/>
    <mergeCell ref="M13:M14"/>
    <mergeCell ref="L13:L14"/>
    <mergeCell ref="K13:K14"/>
    <mergeCell ref="J13:J14"/>
    <mergeCell ref="I13:I14"/>
    <mergeCell ref="H13:H14"/>
    <mergeCell ref="G13:G14"/>
    <mergeCell ref="F13:F14"/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</mergeCells>
  <pageMargins left="0" right="0" top="0" bottom="0" header="0.31496062992125984" footer="0.31496062992125984"/>
  <pageSetup paperSize="9" scale="43" orientation="landscape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2021-03-26T12:39:54Z</cp:lastPrinted>
  <dcterms:created xsi:type="dcterms:W3CDTF">2015-01-12T10:09:37Z</dcterms:created>
  <dcterms:modified xsi:type="dcterms:W3CDTF">2021-03-26T12:40:26Z</dcterms:modified>
</cp:coreProperties>
</file>